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5007_S_Nettoyage des vitres\1. Documents de travail\1.1. DCE de travail\"/>
    </mc:Choice>
  </mc:AlternateContent>
  <bookViews>
    <workbookView xWindow="14388" yWindow="-12" windowWidth="14436" windowHeight="1284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B62" i="1" l="1"/>
  <c r="B52" i="1" l="1"/>
  <c r="B53" i="1"/>
  <c r="B54" i="1"/>
  <c r="B55" i="1"/>
  <c r="B56" i="1"/>
  <c r="B57" i="1"/>
  <c r="B58" i="1"/>
  <c r="B59" i="1"/>
  <c r="B60" i="1"/>
  <c r="B61" i="1"/>
  <c r="B51" i="1"/>
  <c r="B63" i="1" l="1"/>
  <c r="AI46" i="1"/>
  <c r="AJ46" i="1" s="1"/>
  <c r="AI45" i="1"/>
  <c r="AJ45" i="1" s="1"/>
  <c r="AI44" i="1"/>
  <c r="AJ44" i="1" s="1"/>
  <c r="AI43" i="1"/>
  <c r="AJ43" i="1" s="1"/>
  <c r="AI42" i="1"/>
  <c r="AJ42" i="1" s="1"/>
  <c r="AI41" i="1"/>
  <c r="AJ41" i="1" s="1"/>
  <c r="AI40" i="1"/>
  <c r="AJ40" i="1" s="1"/>
  <c r="AI39" i="1"/>
  <c r="AJ39" i="1" s="1"/>
  <c r="AI38" i="1"/>
  <c r="AJ38" i="1" s="1"/>
  <c r="AI37" i="1"/>
  <c r="AJ37" i="1" s="1"/>
  <c r="AI36" i="1"/>
  <c r="AJ36" i="1" s="1"/>
  <c r="AI35" i="1"/>
  <c r="AJ35" i="1" s="1"/>
  <c r="AD46" i="1"/>
  <c r="AE46" i="1" s="1"/>
  <c r="AD45" i="1"/>
  <c r="AE45" i="1" s="1"/>
  <c r="AD44" i="1"/>
  <c r="AE44" i="1" s="1"/>
  <c r="AD43" i="1"/>
  <c r="AE43" i="1" s="1"/>
  <c r="AD42" i="1"/>
  <c r="AE42" i="1" s="1"/>
  <c r="AD41" i="1"/>
  <c r="AE41" i="1" s="1"/>
  <c r="AD40" i="1"/>
  <c r="AE40" i="1" s="1"/>
  <c r="AD39" i="1"/>
  <c r="AE39" i="1" s="1"/>
  <c r="AD38" i="1"/>
  <c r="AE38" i="1" s="1"/>
  <c r="AD37" i="1"/>
  <c r="AE37" i="1" s="1"/>
  <c r="AD36" i="1"/>
  <c r="AE36" i="1" s="1"/>
  <c r="AD35" i="1"/>
  <c r="AE35" i="1" s="1"/>
  <c r="Y46" i="1"/>
  <c r="Z46" i="1" s="1"/>
  <c r="Y45" i="1"/>
  <c r="Z45" i="1" s="1"/>
  <c r="Y44" i="1"/>
  <c r="Z44" i="1" s="1"/>
  <c r="Y43" i="1"/>
  <c r="Z43" i="1" s="1"/>
  <c r="Y42" i="1"/>
  <c r="Z42" i="1" s="1"/>
  <c r="Y41" i="1"/>
  <c r="Z41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T46" i="1"/>
  <c r="U46" i="1" s="1"/>
  <c r="T45" i="1"/>
  <c r="U45" i="1" s="1"/>
  <c r="T44" i="1"/>
  <c r="U44" i="1" s="1"/>
  <c r="T43" i="1"/>
  <c r="T42" i="1"/>
  <c r="U42" i="1" s="1"/>
  <c r="T41" i="1"/>
  <c r="U41" i="1" s="1"/>
  <c r="T40" i="1"/>
  <c r="T39" i="1"/>
  <c r="U39" i="1" s="1"/>
  <c r="T38" i="1"/>
  <c r="U38" i="1" s="1"/>
  <c r="T37" i="1"/>
  <c r="T36" i="1"/>
  <c r="T35" i="1"/>
  <c r="U35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/>
  <c r="P35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E36" i="1"/>
  <c r="E37" i="1"/>
  <c r="E38" i="1"/>
  <c r="E39" i="1"/>
  <c r="E40" i="1"/>
  <c r="E41" i="1"/>
  <c r="E42" i="1"/>
  <c r="E43" i="1"/>
  <c r="E44" i="1"/>
  <c r="E45" i="1"/>
  <c r="F45" i="1" s="1"/>
  <c r="C61" i="1" s="1"/>
  <c r="E46" i="1"/>
  <c r="F46" i="1" s="1"/>
  <c r="E35" i="1"/>
  <c r="C62" i="1" l="1"/>
  <c r="U37" i="1"/>
  <c r="F38" i="1"/>
  <c r="C54" i="1" s="1"/>
  <c r="U36" i="1"/>
  <c r="F39" i="1"/>
  <c r="C55" i="1" s="1"/>
  <c r="F37" i="1"/>
  <c r="C53" i="1" s="1"/>
  <c r="U40" i="1"/>
  <c r="F44" i="1"/>
  <c r="C60" i="1" s="1"/>
  <c r="F36" i="1"/>
  <c r="F41" i="1"/>
  <c r="C57" i="1" s="1"/>
  <c r="F40" i="1"/>
  <c r="F43" i="1"/>
  <c r="F35" i="1"/>
  <c r="C51" i="1" s="1"/>
  <c r="F42" i="1"/>
  <c r="C58" i="1" s="1"/>
  <c r="U43" i="1"/>
  <c r="C52" i="1" l="1"/>
  <c r="C56" i="1"/>
  <c r="C59" i="1"/>
  <c r="C63" i="1" l="1"/>
</calcChain>
</file>

<file path=xl/sharedStrings.xml><?xml version="1.0" encoding="utf-8"?>
<sst xmlns="http://schemas.openxmlformats.org/spreadsheetml/2006/main" count="82" uniqueCount="40">
  <si>
    <t>ANNEXE 1 AU MARCHÉ</t>
  </si>
  <si>
    <t>Dénomination de l'Entreprise : ……………………………</t>
  </si>
  <si>
    <t xml:space="preserve">
Accord-cadre : Nettoyage des locaux de la CPAM de la Haute-Garonne 
Lot n°02 : Nettoyage de la vitrerie
</t>
  </si>
  <si>
    <t>MARCHÉ N°G2025007</t>
  </si>
  <si>
    <t>Marché Public de services</t>
  </si>
  <si>
    <t>Appel d’offres ouvert passé en application des articles L2124-1, L2125-1, R2124-2 du Code de la Commande Publique</t>
  </si>
  <si>
    <t>Vitrerie simple &lt;3m</t>
  </si>
  <si>
    <t>Vitrerie avec barreaux aux fenêtres &lt;3m</t>
  </si>
  <si>
    <t>Vitrerie &gt;3m et/ou difficilement accessible</t>
  </si>
  <si>
    <t>Vitrerie accessible uniquement par des moyens demandant les services dits d’alpinistes</t>
  </si>
  <si>
    <t>Volets roulant &lt; 3m</t>
  </si>
  <si>
    <t>Volets roulant &gt; 3m</t>
  </si>
  <si>
    <t>12 Place St-Etienne</t>
  </si>
  <si>
    <t>Labège</t>
  </si>
  <si>
    <t>Colomiers</t>
  </si>
  <si>
    <t>Muret</t>
  </si>
  <si>
    <t>St-Gaudens</t>
  </si>
  <si>
    <t>Blagnac</t>
  </si>
  <si>
    <t>Plaisance</t>
  </si>
  <si>
    <t>St-Alban</t>
  </si>
  <si>
    <t>St-Jean</t>
  </si>
  <si>
    <t>St-Orens</t>
  </si>
  <si>
    <t>Bagatelle</t>
  </si>
  <si>
    <t>Oncopôle</t>
  </si>
  <si>
    <t>Sites CPAM 31
(annexe 1 au CCTP)</t>
  </si>
  <si>
    <t>TVA 
en €</t>
  </si>
  <si>
    <t>Prix en 
€ TTC</t>
  </si>
  <si>
    <t>TVA 
en %</t>
  </si>
  <si>
    <t>Prix 
en € HT</t>
  </si>
  <si>
    <t xml:space="preserve">Nettoyage de la vitrerie des locaux de la CPAM 31 
</t>
  </si>
  <si>
    <t>Volets à lamelles &lt;3m</t>
  </si>
  <si>
    <t>Il est rappelé que les montants indiqués à la présente annexe financière comprennent l’ensemble des charges énumérées à l’article VI "Prix" du CCAP, y compris les frais de déplacement, notamment pour l’article I.6 « Part à bons de commande ».</t>
  </si>
  <si>
    <t>Site CPAM</t>
  </si>
  <si>
    <t>Montant annuel total estimatif et non contractuel en € HT</t>
  </si>
  <si>
    <t>Montant total annuel estimatif et non contractuel en € TTC</t>
  </si>
  <si>
    <t>MONTANT ANNUEL TOTAL ESTIMATIF ET NON CONTRACTUEL</t>
  </si>
  <si>
    <t>Surface concernée en m2 (données indicatives et non contractuelles)</t>
  </si>
  <si>
    <t>I. BORDEREAU DES PRIX UNITAIRES</t>
  </si>
  <si>
    <t>II. DÉTAIL QUANTITATIF ESTIMATIF</t>
  </si>
  <si>
    <t>ANNEXE FINANCIÈRE VALANT BORDEAREAU DES PRIX UNITAIRES CONTRACTUEL ET INCLUANT LE DÉTAIL QUANTITIF ESTIMATIF NON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</si>
</sst>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sz val="13"/>
      <color theme="1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C419A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6D9F1"/>
        <bgColor indexed="64"/>
      </patternFill>
    </fill>
    <fill>
      <patternFill patternType="lightUp">
        <bgColor theme="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4" borderId="0" xfId="0" applyFont="1" applyFill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left" wrapText="1"/>
      <protection locked="0"/>
    </xf>
    <xf numFmtId="0" fontId="0" fillId="2" borderId="8" xfId="0" applyFill="1" applyBorder="1"/>
    <xf numFmtId="0" fontId="7" fillId="5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44" fontId="8" fillId="0" borderId="11" xfId="0" applyNumberFormat="1" applyFont="1" applyBorder="1" applyAlignment="1">
      <alignment horizontal="center" vertical="center" wrapText="1"/>
    </xf>
    <xf numFmtId="44" fontId="8" fillId="0" borderId="12" xfId="0" applyNumberFormat="1" applyFont="1" applyBorder="1" applyAlignment="1">
      <alignment horizontal="center" vertical="center" wrapText="1"/>
    </xf>
    <xf numFmtId="44" fontId="8" fillId="0" borderId="13" xfId="0" applyNumberFormat="1" applyFont="1" applyBorder="1" applyAlignment="1">
      <alignment horizontal="center" vertical="center" wrapText="1"/>
    </xf>
    <xf numFmtId="44" fontId="8" fillId="0" borderId="14" xfId="0" applyNumberFormat="1" applyFont="1" applyBorder="1" applyAlignment="1">
      <alignment horizontal="center" vertical="center" wrapText="1"/>
    </xf>
    <xf numFmtId="10" fontId="8" fillId="0" borderId="12" xfId="0" applyNumberFormat="1" applyFont="1" applyBorder="1" applyAlignment="1">
      <alignment horizontal="center" vertical="center" wrapText="1"/>
    </xf>
    <xf numFmtId="10" fontId="8" fillId="0" borderId="15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7" fillId="6" borderId="17" xfId="0" applyFont="1" applyFill="1" applyBorder="1" applyAlignment="1">
      <alignment horizontal="center" vertical="center" wrapText="1"/>
    </xf>
    <xf numFmtId="44" fontId="8" fillId="0" borderId="15" xfId="0" applyNumberFormat="1" applyFont="1" applyBorder="1" applyAlignment="1">
      <alignment horizontal="center" vertical="center" wrapText="1"/>
    </xf>
    <xf numFmtId="44" fontId="8" fillId="0" borderId="18" xfId="0" applyNumberFormat="1" applyFont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1" fillId="8" borderId="21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 wrapText="1"/>
    </xf>
    <xf numFmtId="44" fontId="0" fillId="2" borderId="22" xfId="0" applyNumberFormat="1" applyFill="1" applyBorder="1" applyAlignment="1">
      <alignment horizontal="center"/>
    </xf>
    <xf numFmtId="44" fontId="0" fillId="2" borderId="23" xfId="0" applyNumberFormat="1" applyFill="1" applyBorder="1" applyAlignment="1">
      <alignment horizontal="center"/>
    </xf>
    <xf numFmtId="0" fontId="1" fillId="9" borderId="21" xfId="0" applyFont="1" applyFill="1" applyBorder="1" applyAlignment="1">
      <alignment horizontal="center" vertical="center" wrapText="1"/>
    </xf>
    <xf numFmtId="44" fontId="11" fillId="9" borderId="21" xfId="0" applyNumberFormat="1" applyFont="1" applyFill="1" applyBorder="1"/>
    <xf numFmtId="0" fontId="7" fillId="5" borderId="24" xfId="0" applyFont="1" applyFill="1" applyBorder="1" applyAlignment="1">
      <alignment horizontal="center" vertical="center" wrapText="1"/>
    </xf>
    <xf numFmtId="44" fontId="0" fillId="2" borderId="25" xfId="0" applyNumberFormat="1" applyFill="1" applyBorder="1" applyAlignment="1">
      <alignment horizontal="center"/>
    </xf>
    <xf numFmtId="44" fontId="0" fillId="2" borderId="26" xfId="0" applyNumberFormat="1" applyFill="1" applyBorder="1" applyAlignment="1">
      <alignment horizontal="center"/>
    </xf>
    <xf numFmtId="0" fontId="7" fillId="5" borderId="27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2" fillId="2" borderId="0" xfId="0" applyFont="1" applyFill="1"/>
    <xf numFmtId="0" fontId="13" fillId="2" borderId="0" xfId="0" applyFont="1" applyFill="1"/>
    <xf numFmtId="0" fontId="9" fillId="0" borderId="1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2" borderId="0" xfId="0" applyFont="1" applyFill="1" applyAlignment="1" applyProtection="1">
      <alignment horizontal="left"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267821</xdr:colOff>
      <xdr:row>0</xdr:row>
      <xdr:rowOff>0</xdr:rowOff>
    </xdr:from>
    <xdr:to>
      <xdr:col>7</xdr:col>
      <xdr:colOff>196005</xdr:colOff>
      <xdr:row>7</xdr:row>
      <xdr:rowOff>114502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1821" y="0"/>
          <a:ext cx="4867954" cy="1448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2:DT63"/>
  <sheetViews>
    <sheetView tabSelected="1" topLeftCell="A19" zoomScale="60" zoomScaleNormal="60" workbookViewId="0">
      <pane xSplit="1" topLeftCell="B1" activePane="topRight" state="frozen"/>
      <selection activeCell="A19" sqref="A19"/>
      <selection pane="topRight" activeCell="E58" sqref="E58"/>
    </sheetView>
  </sheetViews>
  <sheetFormatPr baseColWidth="10" defaultColWidth="11.44140625" defaultRowHeight="14.4" x14ac:dyDescent="0.3"/>
  <cols>
    <col min="1" max="1" width="44.33203125" style="1" customWidth="1"/>
    <col min="2" max="2" width="27.44140625" style="1" customWidth="1"/>
    <col min="3" max="3" width="24.33203125" style="1" customWidth="1"/>
    <col min="4" max="6" width="15.6640625" style="1" customWidth="1"/>
    <col min="7" max="7" width="27" style="1" customWidth="1"/>
    <col min="8" max="11" width="15.6640625" style="1" customWidth="1"/>
    <col min="12" max="12" width="28.109375" style="1" customWidth="1"/>
    <col min="13" max="16" width="15.6640625" style="1" customWidth="1"/>
    <col min="17" max="17" width="27.109375" style="1" customWidth="1"/>
    <col min="18" max="21" width="15.6640625" style="1" customWidth="1"/>
    <col min="22" max="22" width="29.88671875" style="1" customWidth="1"/>
    <col min="23" max="26" width="15.6640625" style="1" customWidth="1"/>
    <col min="27" max="27" width="30.6640625" style="1" customWidth="1"/>
    <col min="28" max="31" width="15.6640625" style="1" customWidth="1"/>
    <col min="32" max="32" width="28.109375" style="1" customWidth="1"/>
    <col min="33" max="36" width="15.6640625" style="1" customWidth="1"/>
    <col min="37" max="16384" width="11.44140625" style="1"/>
  </cols>
  <sheetData>
    <row r="12" spans="1:20" ht="15" customHeight="1" x14ac:dyDescent="0.3">
      <c r="A12" s="44" t="s">
        <v>2</v>
      </c>
      <c r="B12" s="45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6"/>
    </row>
    <row r="13" spans="1:20" x14ac:dyDescent="0.3">
      <c r="A13" s="47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6"/>
    </row>
    <row r="14" spans="1:20" x14ac:dyDescent="0.3">
      <c r="A14" s="47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6"/>
    </row>
    <row r="17" spans="1:36" x14ac:dyDescent="0.3">
      <c r="A17" s="48" t="s">
        <v>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7"/>
    </row>
    <row r="20" spans="1:36" x14ac:dyDescent="0.3">
      <c r="A20" s="49" t="s">
        <v>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8"/>
    </row>
    <row r="21" spans="1:36" x14ac:dyDescent="0.3">
      <c r="A21" s="49" t="s">
        <v>39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8"/>
    </row>
    <row r="22" spans="1:36" x14ac:dyDescent="0.3">
      <c r="A22" s="2"/>
      <c r="B22" s="23"/>
      <c r="C22" s="2"/>
      <c r="D22" s="2"/>
      <c r="E22" s="8"/>
      <c r="F22" s="2"/>
      <c r="G22" s="23"/>
      <c r="H22" s="2"/>
      <c r="I22" s="2"/>
      <c r="J22" s="8"/>
      <c r="K22" s="2"/>
      <c r="L22" s="23"/>
      <c r="Q22" s="23"/>
      <c r="V22" s="23"/>
      <c r="AA22" s="23"/>
      <c r="AF22" s="23"/>
    </row>
    <row r="23" spans="1:36" x14ac:dyDescent="0.3">
      <c r="A23" s="51" t="s">
        <v>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10"/>
    </row>
    <row r="24" spans="1:36" ht="13.5" customHeight="1" x14ac:dyDescent="0.3">
      <c r="A24" s="50" t="s">
        <v>5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9"/>
    </row>
    <row r="25" spans="1:36" ht="39" customHeight="1" x14ac:dyDescent="0.3">
      <c r="A25" s="61" t="s">
        <v>31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5"/>
    </row>
    <row r="26" spans="1:36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Q26" s="3"/>
      <c r="V26" s="3"/>
      <c r="AA26" s="3"/>
      <c r="AF26" s="3"/>
    </row>
    <row r="27" spans="1:36" x14ac:dyDescent="0.3">
      <c r="A27" s="62" t="s">
        <v>1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11"/>
    </row>
    <row r="28" spans="1:36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Q28" s="3"/>
      <c r="V28" s="3"/>
      <c r="AA28" s="3"/>
      <c r="AF28" s="3"/>
    </row>
    <row r="29" spans="1:36" ht="18" x14ac:dyDescent="0.35">
      <c r="A29" s="41" t="s">
        <v>37</v>
      </c>
      <c r="B29" s="4"/>
      <c r="G29" s="4"/>
      <c r="L29" s="4"/>
      <c r="Q29" s="4"/>
      <c r="V29" s="4"/>
      <c r="AA29" s="4"/>
      <c r="AF29" s="4"/>
    </row>
    <row r="30" spans="1:36" ht="15" thickBot="1" x14ac:dyDescent="0.35"/>
    <row r="31" spans="1:36" ht="49.5" customHeight="1" thickBot="1" x14ac:dyDescent="0.35">
      <c r="A31" s="58" t="s">
        <v>24</v>
      </c>
      <c r="B31" s="63" t="s">
        <v>29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5"/>
    </row>
    <row r="32" spans="1:36" ht="33" customHeight="1" x14ac:dyDescent="0.3">
      <c r="A32" s="59"/>
      <c r="B32" s="52" t="s">
        <v>6</v>
      </c>
      <c r="C32" s="53"/>
      <c r="D32" s="53"/>
      <c r="E32" s="53"/>
      <c r="F32" s="53"/>
      <c r="G32" s="52" t="s">
        <v>7</v>
      </c>
      <c r="H32" s="53"/>
      <c r="I32" s="53"/>
      <c r="J32" s="53"/>
      <c r="K32" s="54"/>
      <c r="L32" s="52" t="s">
        <v>8</v>
      </c>
      <c r="M32" s="53"/>
      <c r="N32" s="53"/>
      <c r="O32" s="53"/>
      <c r="P32" s="54"/>
      <c r="Q32" s="52" t="s">
        <v>9</v>
      </c>
      <c r="R32" s="53"/>
      <c r="S32" s="53"/>
      <c r="T32" s="53"/>
      <c r="U32" s="54"/>
      <c r="V32" s="52" t="s">
        <v>30</v>
      </c>
      <c r="W32" s="53"/>
      <c r="X32" s="53"/>
      <c r="Y32" s="53"/>
      <c r="Z32" s="54"/>
      <c r="AA32" s="52" t="s">
        <v>10</v>
      </c>
      <c r="AB32" s="53"/>
      <c r="AC32" s="53"/>
      <c r="AD32" s="53"/>
      <c r="AE32" s="54"/>
      <c r="AF32" s="52" t="s">
        <v>11</v>
      </c>
      <c r="AG32" s="53"/>
      <c r="AH32" s="53"/>
      <c r="AI32" s="53"/>
      <c r="AJ32" s="54"/>
    </row>
    <row r="33" spans="1:124" ht="25.5" customHeight="1" thickBot="1" x14ac:dyDescent="0.35">
      <c r="A33" s="59"/>
      <c r="B33" s="55"/>
      <c r="C33" s="56"/>
      <c r="D33" s="56"/>
      <c r="E33" s="56"/>
      <c r="F33" s="56"/>
      <c r="G33" s="55"/>
      <c r="H33" s="56"/>
      <c r="I33" s="56"/>
      <c r="J33" s="56"/>
      <c r="K33" s="57"/>
      <c r="L33" s="55"/>
      <c r="M33" s="56"/>
      <c r="N33" s="56"/>
      <c r="O33" s="56"/>
      <c r="P33" s="57"/>
      <c r="Q33" s="55"/>
      <c r="R33" s="56"/>
      <c r="S33" s="56"/>
      <c r="T33" s="56"/>
      <c r="U33" s="57"/>
      <c r="V33" s="55"/>
      <c r="W33" s="56"/>
      <c r="X33" s="56"/>
      <c r="Y33" s="56"/>
      <c r="Z33" s="57"/>
      <c r="AA33" s="55"/>
      <c r="AB33" s="56"/>
      <c r="AC33" s="56"/>
      <c r="AD33" s="56"/>
      <c r="AE33" s="57"/>
      <c r="AF33" s="55"/>
      <c r="AG33" s="56"/>
      <c r="AH33" s="56"/>
      <c r="AI33" s="56"/>
      <c r="AJ33" s="57"/>
    </row>
    <row r="34" spans="1:124" ht="87" customHeight="1" thickBot="1" x14ac:dyDescent="0.35">
      <c r="A34" s="60"/>
      <c r="B34" s="14" t="s">
        <v>36</v>
      </c>
      <c r="C34" s="15" t="s">
        <v>28</v>
      </c>
      <c r="D34" s="15" t="s">
        <v>27</v>
      </c>
      <c r="E34" s="15" t="s">
        <v>25</v>
      </c>
      <c r="F34" s="16" t="s">
        <v>26</v>
      </c>
      <c r="G34" s="14" t="s">
        <v>36</v>
      </c>
      <c r="H34" s="24" t="s">
        <v>28</v>
      </c>
      <c r="I34" s="15" t="s">
        <v>27</v>
      </c>
      <c r="J34" s="15" t="s">
        <v>25</v>
      </c>
      <c r="K34" s="16" t="s">
        <v>26</v>
      </c>
      <c r="L34" s="14" t="s">
        <v>36</v>
      </c>
      <c r="M34" s="14" t="s">
        <v>28</v>
      </c>
      <c r="N34" s="15" t="s">
        <v>27</v>
      </c>
      <c r="O34" s="15" t="s">
        <v>25</v>
      </c>
      <c r="P34" s="16" t="s">
        <v>26</v>
      </c>
      <c r="Q34" s="14" t="s">
        <v>36</v>
      </c>
      <c r="R34" s="14" t="s">
        <v>28</v>
      </c>
      <c r="S34" s="15" t="s">
        <v>27</v>
      </c>
      <c r="T34" s="15" t="s">
        <v>25</v>
      </c>
      <c r="U34" s="16" t="s">
        <v>26</v>
      </c>
      <c r="V34" s="14" t="s">
        <v>36</v>
      </c>
      <c r="W34" s="14" t="s">
        <v>28</v>
      </c>
      <c r="X34" s="15" t="s">
        <v>27</v>
      </c>
      <c r="Y34" s="15" t="s">
        <v>25</v>
      </c>
      <c r="Z34" s="16" t="s">
        <v>26</v>
      </c>
      <c r="AA34" s="14" t="s">
        <v>36</v>
      </c>
      <c r="AB34" s="14" t="s">
        <v>28</v>
      </c>
      <c r="AC34" s="15" t="s">
        <v>27</v>
      </c>
      <c r="AD34" s="15" t="s">
        <v>25</v>
      </c>
      <c r="AE34" s="16" t="s">
        <v>26</v>
      </c>
      <c r="AF34" s="14" t="s">
        <v>36</v>
      </c>
      <c r="AG34" s="14" t="s">
        <v>28</v>
      </c>
      <c r="AH34" s="15" t="s">
        <v>27</v>
      </c>
      <c r="AI34" s="15" t="s">
        <v>25</v>
      </c>
      <c r="AJ34" s="16" t="s">
        <v>26</v>
      </c>
    </row>
    <row r="35" spans="1:124" s="12" customFormat="1" ht="44.4" customHeight="1" thickBot="1" x14ac:dyDescent="0.35">
      <c r="A35" s="13" t="s">
        <v>12</v>
      </c>
      <c r="B35" s="27"/>
      <c r="C35" s="20"/>
      <c r="D35" s="22"/>
      <c r="E35" s="25">
        <f>C35*D35</f>
        <v>0</v>
      </c>
      <c r="F35" s="26">
        <f>C35+E35</f>
        <v>0</v>
      </c>
      <c r="G35" s="27"/>
      <c r="H35" s="17"/>
      <c r="I35" s="21"/>
      <c r="J35" s="18">
        <f>H35*I35</f>
        <v>0</v>
      </c>
      <c r="K35" s="19">
        <f>H35+J35</f>
        <v>0</v>
      </c>
      <c r="L35" s="43">
        <v>475</v>
      </c>
      <c r="M35" s="17"/>
      <c r="N35" s="21"/>
      <c r="O35" s="18">
        <f>M35*N35</f>
        <v>0</v>
      </c>
      <c r="P35" s="19">
        <f>M35+O35</f>
        <v>0</v>
      </c>
      <c r="Q35" s="43">
        <v>10</v>
      </c>
      <c r="R35" s="17"/>
      <c r="S35" s="21"/>
      <c r="T35" s="18">
        <f>R35*S35</f>
        <v>0</v>
      </c>
      <c r="U35" s="19">
        <f>R35+T35</f>
        <v>0</v>
      </c>
      <c r="V35" s="27"/>
      <c r="W35" s="17"/>
      <c r="X35" s="21"/>
      <c r="Y35" s="18">
        <f>W35*X35</f>
        <v>0</v>
      </c>
      <c r="Z35" s="19">
        <f>W35+Y35</f>
        <v>0</v>
      </c>
      <c r="AA35" s="27"/>
      <c r="AB35" s="17"/>
      <c r="AC35" s="21"/>
      <c r="AD35" s="18">
        <f>AB35*AC35</f>
        <v>0</v>
      </c>
      <c r="AE35" s="19">
        <f>AB35+AD35</f>
        <v>0</v>
      </c>
      <c r="AF35" s="27"/>
      <c r="AG35" s="17"/>
      <c r="AH35" s="21"/>
      <c r="AI35" s="18">
        <f>AG35*AH35</f>
        <v>0</v>
      </c>
      <c r="AJ35" s="19">
        <f>AG35+AI35</f>
        <v>0</v>
      </c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</row>
    <row r="36" spans="1:124" s="12" customFormat="1" ht="44.4" customHeight="1" thickBot="1" x14ac:dyDescent="0.35">
      <c r="A36" s="13" t="s">
        <v>13</v>
      </c>
      <c r="B36" s="43">
        <v>87</v>
      </c>
      <c r="C36" s="17"/>
      <c r="D36" s="21"/>
      <c r="E36" s="18">
        <f t="shared" ref="E36:E46" si="0">C36*D36</f>
        <v>0</v>
      </c>
      <c r="F36" s="19">
        <f t="shared" ref="F36:F46" si="1">C36+E36</f>
        <v>0</v>
      </c>
      <c r="G36" s="27"/>
      <c r="H36" s="17"/>
      <c r="I36" s="21"/>
      <c r="J36" s="18">
        <f t="shared" ref="J36:J46" si="2">H36*I36</f>
        <v>0</v>
      </c>
      <c r="K36" s="19">
        <f t="shared" ref="K36:K46" si="3">H36+J36</f>
        <v>0</v>
      </c>
      <c r="L36" s="27"/>
      <c r="M36" s="17"/>
      <c r="N36" s="21"/>
      <c r="O36" s="18">
        <f t="shared" ref="O36:O46" si="4">M36*N36</f>
        <v>0</v>
      </c>
      <c r="P36" s="19">
        <f t="shared" ref="P36:P46" si="5">M36+O36</f>
        <v>0</v>
      </c>
      <c r="Q36" s="27"/>
      <c r="R36" s="17"/>
      <c r="S36" s="21"/>
      <c r="T36" s="18">
        <f t="shared" ref="T36:T46" si="6">R36*S36</f>
        <v>0</v>
      </c>
      <c r="U36" s="19">
        <f t="shared" ref="U36:U46" si="7">R36+T36</f>
        <v>0</v>
      </c>
      <c r="V36" s="27"/>
      <c r="W36" s="17"/>
      <c r="X36" s="21"/>
      <c r="Y36" s="18">
        <f t="shared" ref="Y36:Y46" si="8">W36*X36</f>
        <v>0</v>
      </c>
      <c r="Z36" s="19">
        <f t="shared" ref="Z36:Z46" si="9">W36+Y36</f>
        <v>0</v>
      </c>
      <c r="AA36" s="27"/>
      <c r="AB36" s="17"/>
      <c r="AC36" s="21"/>
      <c r="AD36" s="18">
        <f t="shared" ref="AD36:AD46" si="10">AB36*AC36</f>
        <v>0</v>
      </c>
      <c r="AE36" s="19">
        <f t="shared" ref="AE36:AE46" si="11">AB36+AD36</f>
        <v>0</v>
      </c>
      <c r="AF36" s="27"/>
      <c r="AG36" s="17"/>
      <c r="AH36" s="21"/>
      <c r="AI36" s="18">
        <f t="shared" ref="AI36:AI46" si="12">AG36*AH36</f>
        <v>0</v>
      </c>
      <c r="AJ36" s="19">
        <f t="shared" ref="AJ36:AJ46" si="13">AG36+AI36</f>
        <v>0</v>
      </c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</row>
    <row r="37" spans="1:124" s="12" customFormat="1" ht="44.4" customHeight="1" thickBot="1" x14ac:dyDescent="0.35">
      <c r="A37" s="13" t="s">
        <v>14</v>
      </c>
      <c r="B37" s="43">
        <v>235</v>
      </c>
      <c r="C37" s="17"/>
      <c r="D37" s="21"/>
      <c r="E37" s="18">
        <f t="shared" si="0"/>
        <v>0</v>
      </c>
      <c r="F37" s="19">
        <f t="shared" si="1"/>
        <v>0</v>
      </c>
      <c r="G37" s="27"/>
      <c r="H37" s="17"/>
      <c r="I37" s="21"/>
      <c r="J37" s="18">
        <f t="shared" si="2"/>
        <v>0</v>
      </c>
      <c r="K37" s="19">
        <f t="shared" si="3"/>
        <v>0</v>
      </c>
      <c r="L37" s="43">
        <v>8</v>
      </c>
      <c r="M37" s="17"/>
      <c r="N37" s="21"/>
      <c r="O37" s="18">
        <f t="shared" si="4"/>
        <v>0</v>
      </c>
      <c r="P37" s="19">
        <f t="shared" si="5"/>
        <v>0</v>
      </c>
      <c r="Q37" s="27"/>
      <c r="R37" s="17"/>
      <c r="S37" s="21"/>
      <c r="T37" s="18">
        <f t="shared" si="6"/>
        <v>0</v>
      </c>
      <c r="U37" s="19">
        <f t="shared" si="7"/>
        <v>0</v>
      </c>
      <c r="V37" s="43">
        <v>4.5</v>
      </c>
      <c r="W37" s="17"/>
      <c r="X37" s="21"/>
      <c r="Y37" s="18">
        <f t="shared" si="8"/>
        <v>0</v>
      </c>
      <c r="Z37" s="19">
        <f t="shared" si="9"/>
        <v>0</v>
      </c>
      <c r="AA37" s="43">
        <v>159</v>
      </c>
      <c r="AB37" s="17"/>
      <c r="AC37" s="21"/>
      <c r="AD37" s="18">
        <f t="shared" si="10"/>
        <v>0</v>
      </c>
      <c r="AE37" s="19">
        <f t="shared" si="11"/>
        <v>0</v>
      </c>
      <c r="AF37" s="43">
        <v>68</v>
      </c>
      <c r="AG37" s="17"/>
      <c r="AH37" s="21"/>
      <c r="AI37" s="18">
        <f t="shared" si="12"/>
        <v>0</v>
      </c>
      <c r="AJ37" s="19">
        <f t="shared" si="13"/>
        <v>0</v>
      </c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</row>
    <row r="38" spans="1:124" s="12" customFormat="1" ht="44.4" customHeight="1" thickBot="1" x14ac:dyDescent="0.35">
      <c r="A38" s="13" t="s">
        <v>15</v>
      </c>
      <c r="B38" s="43">
        <v>270</v>
      </c>
      <c r="C38" s="17"/>
      <c r="D38" s="21"/>
      <c r="E38" s="18">
        <f t="shared" si="0"/>
        <v>0</v>
      </c>
      <c r="F38" s="19">
        <f t="shared" si="1"/>
        <v>0</v>
      </c>
      <c r="G38" s="27"/>
      <c r="H38" s="17"/>
      <c r="I38" s="21"/>
      <c r="J38" s="18">
        <f t="shared" si="2"/>
        <v>0</v>
      </c>
      <c r="K38" s="19">
        <f t="shared" si="3"/>
        <v>0</v>
      </c>
      <c r="L38" s="27"/>
      <c r="M38" s="17"/>
      <c r="N38" s="21"/>
      <c r="O38" s="18">
        <f t="shared" si="4"/>
        <v>0</v>
      </c>
      <c r="P38" s="19">
        <f t="shared" si="5"/>
        <v>0</v>
      </c>
      <c r="Q38" s="43">
        <v>38</v>
      </c>
      <c r="R38" s="17"/>
      <c r="S38" s="21"/>
      <c r="T38" s="18">
        <f t="shared" si="6"/>
        <v>0</v>
      </c>
      <c r="U38" s="19">
        <f t="shared" si="7"/>
        <v>0</v>
      </c>
      <c r="V38" s="43">
        <v>163</v>
      </c>
      <c r="W38" s="17"/>
      <c r="X38" s="21"/>
      <c r="Y38" s="18">
        <f t="shared" si="8"/>
        <v>0</v>
      </c>
      <c r="Z38" s="19">
        <f t="shared" si="9"/>
        <v>0</v>
      </c>
      <c r="AA38" s="27"/>
      <c r="AB38" s="17"/>
      <c r="AC38" s="21"/>
      <c r="AD38" s="18">
        <f t="shared" si="10"/>
        <v>0</v>
      </c>
      <c r="AE38" s="19">
        <f t="shared" si="11"/>
        <v>0</v>
      </c>
      <c r="AF38" s="27"/>
      <c r="AG38" s="17"/>
      <c r="AH38" s="21"/>
      <c r="AI38" s="18">
        <f t="shared" si="12"/>
        <v>0</v>
      </c>
      <c r="AJ38" s="19">
        <f t="shared" si="13"/>
        <v>0</v>
      </c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</row>
    <row r="39" spans="1:124" s="12" customFormat="1" ht="44.4" customHeight="1" thickBot="1" x14ac:dyDescent="0.35">
      <c r="A39" s="28" t="s">
        <v>16</v>
      </c>
      <c r="B39" s="43">
        <v>44</v>
      </c>
      <c r="C39" s="17"/>
      <c r="D39" s="21"/>
      <c r="E39" s="18">
        <f>C39*D39</f>
        <v>0</v>
      </c>
      <c r="F39" s="19">
        <f>C39+E39</f>
        <v>0</v>
      </c>
      <c r="G39" s="27"/>
      <c r="H39" s="17"/>
      <c r="I39" s="21"/>
      <c r="J39" s="18">
        <f>H39*I39</f>
        <v>0</v>
      </c>
      <c r="K39" s="19">
        <f>H39+J39</f>
        <v>0</v>
      </c>
      <c r="L39" s="43">
        <v>5</v>
      </c>
      <c r="M39" s="17"/>
      <c r="N39" s="21"/>
      <c r="O39" s="18">
        <f>M39*N39</f>
        <v>0</v>
      </c>
      <c r="P39" s="19">
        <f>M39+O39</f>
        <v>0</v>
      </c>
      <c r="Q39" s="27"/>
      <c r="R39" s="17"/>
      <c r="S39" s="21"/>
      <c r="T39" s="18">
        <f>R39*S39</f>
        <v>0</v>
      </c>
      <c r="U39" s="19">
        <f>R39+T39</f>
        <v>0</v>
      </c>
      <c r="V39" s="27"/>
      <c r="W39" s="17"/>
      <c r="X39" s="21"/>
      <c r="Y39" s="18">
        <f>W39*X39</f>
        <v>0</v>
      </c>
      <c r="Z39" s="19">
        <f>W39+Y39</f>
        <v>0</v>
      </c>
      <c r="AA39" s="27"/>
      <c r="AB39" s="17"/>
      <c r="AC39" s="21"/>
      <c r="AD39" s="18">
        <f>AB39*AC39</f>
        <v>0</v>
      </c>
      <c r="AE39" s="19">
        <f>AB39+AD39</f>
        <v>0</v>
      </c>
      <c r="AF39" s="43">
        <v>5</v>
      </c>
      <c r="AG39" s="17"/>
      <c r="AH39" s="21"/>
      <c r="AI39" s="18">
        <f>AG39*AH39</f>
        <v>0</v>
      </c>
      <c r="AJ39" s="19">
        <f>AG39+AI39</f>
        <v>0</v>
      </c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</row>
    <row r="40" spans="1:124" s="12" customFormat="1" ht="44.4" customHeight="1" thickBot="1" x14ac:dyDescent="0.35">
      <c r="A40" s="13" t="s">
        <v>17</v>
      </c>
      <c r="B40" s="43">
        <v>173</v>
      </c>
      <c r="C40" s="17"/>
      <c r="D40" s="21"/>
      <c r="E40" s="18">
        <f t="shared" si="0"/>
        <v>0</v>
      </c>
      <c r="F40" s="19">
        <f t="shared" si="1"/>
        <v>0</v>
      </c>
      <c r="G40" s="27"/>
      <c r="H40" s="17"/>
      <c r="I40" s="21"/>
      <c r="J40" s="18">
        <f t="shared" si="2"/>
        <v>0</v>
      </c>
      <c r="K40" s="19">
        <f t="shared" si="3"/>
        <v>0</v>
      </c>
      <c r="L40" s="43">
        <v>1.5</v>
      </c>
      <c r="M40" s="17"/>
      <c r="N40" s="21"/>
      <c r="O40" s="18">
        <f t="shared" si="4"/>
        <v>0</v>
      </c>
      <c r="P40" s="19">
        <f t="shared" si="5"/>
        <v>0</v>
      </c>
      <c r="Q40" s="43">
        <v>50</v>
      </c>
      <c r="R40" s="17"/>
      <c r="S40" s="21"/>
      <c r="T40" s="18">
        <f t="shared" si="6"/>
        <v>0</v>
      </c>
      <c r="U40" s="19">
        <f t="shared" si="7"/>
        <v>0</v>
      </c>
      <c r="V40" s="27"/>
      <c r="W40" s="17"/>
      <c r="X40" s="21"/>
      <c r="Y40" s="18">
        <f t="shared" si="8"/>
        <v>0</v>
      </c>
      <c r="Z40" s="19">
        <f t="shared" si="9"/>
        <v>0</v>
      </c>
      <c r="AA40" s="43">
        <v>113</v>
      </c>
      <c r="AB40" s="17"/>
      <c r="AC40" s="21"/>
      <c r="AD40" s="18">
        <f t="shared" si="10"/>
        <v>0</v>
      </c>
      <c r="AE40" s="19">
        <f t="shared" si="11"/>
        <v>0</v>
      </c>
      <c r="AF40" s="27"/>
      <c r="AG40" s="17"/>
      <c r="AH40" s="21"/>
      <c r="AI40" s="18">
        <f t="shared" si="12"/>
        <v>0</v>
      </c>
      <c r="AJ40" s="19">
        <f t="shared" si="13"/>
        <v>0</v>
      </c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</row>
    <row r="41" spans="1:124" s="12" customFormat="1" ht="44.4" customHeight="1" thickBot="1" x14ac:dyDescent="0.35">
      <c r="A41" s="13" t="s">
        <v>18</v>
      </c>
      <c r="B41" s="43">
        <v>48</v>
      </c>
      <c r="C41" s="17"/>
      <c r="D41" s="21"/>
      <c r="E41" s="18">
        <f t="shared" si="0"/>
        <v>0</v>
      </c>
      <c r="F41" s="19">
        <f t="shared" si="1"/>
        <v>0</v>
      </c>
      <c r="G41" s="27"/>
      <c r="H41" s="17"/>
      <c r="I41" s="21"/>
      <c r="J41" s="18">
        <f t="shared" si="2"/>
        <v>0</v>
      </c>
      <c r="K41" s="19">
        <f t="shared" si="3"/>
        <v>0</v>
      </c>
      <c r="L41" s="27"/>
      <c r="M41" s="17"/>
      <c r="N41" s="21"/>
      <c r="O41" s="18">
        <f t="shared" si="4"/>
        <v>0</v>
      </c>
      <c r="P41" s="19">
        <f t="shared" si="5"/>
        <v>0</v>
      </c>
      <c r="Q41" s="27"/>
      <c r="R41" s="17"/>
      <c r="S41" s="21"/>
      <c r="T41" s="18">
        <f t="shared" si="6"/>
        <v>0</v>
      </c>
      <c r="U41" s="19">
        <f t="shared" si="7"/>
        <v>0</v>
      </c>
      <c r="V41" s="27"/>
      <c r="W41" s="17"/>
      <c r="X41" s="21"/>
      <c r="Y41" s="18">
        <f t="shared" si="8"/>
        <v>0</v>
      </c>
      <c r="Z41" s="19">
        <f t="shared" si="9"/>
        <v>0</v>
      </c>
      <c r="AA41" s="43">
        <v>24</v>
      </c>
      <c r="AB41" s="17"/>
      <c r="AC41" s="21"/>
      <c r="AD41" s="18">
        <f t="shared" si="10"/>
        <v>0</v>
      </c>
      <c r="AE41" s="19">
        <f t="shared" si="11"/>
        <v>0</v>
      </c>
      <c r="AF41" s="27"/>
      <c r="AG41" s="17"/>
      <c r="AH41" s="21"/>
      <c r="AI41" s="18">
        <f t="shared" si="12"/>
        <v>0</v>
      </c>
      <c r="AJ41" s="19">
        <f t="shared" si="13"/>
        <v>0</v>
      </c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</row>
    <row r="42" spans="1:124" s="12" customFormat="1" ht="44.4" customHeight="1" thickBot="1" x14ac:dyDescent="0.35">
      <c r="A42" s="13" t="s">
        <v>19</v>
      </c>
      <c r="B42" s="43">
        <v>72</v>
      </c>
      <c r="C42" s="17"/>
      <c r="D42" s="21"/>
      <c r="E42" s="18">
        <f t="shared" si="0"/>
        <v>0</v>
      </c>
      <c r="F42" s="19">
        <f t="shared" si="1"/>
        <v>0</v>
      </c>
      <c r="G42" s="27"/>
      <c r="H42" s="17"/>
      <c r="I42" s="21"/>
      <c r="J42" s="18">
        <f t="shared" si="2"/>
        <v>0</v>
      </c>
      <c r="K42" s="19">
        <f t="shared" si="3"/>
        <v>0</v>
      </c>
      <c r="L42" s="27"/>
      <c r="M42" s="17"/>
      <c r="N42" s="21"/>
      <c r="O42" s="18">
        <f t="shared" si="4"/>
        <v>0</v>
      </c>
      <c r="P42" s="19">
        <f t="shared" si="5"/>
        <v>0</v>
      </c>
      <c r="Q42" s="27"/>
      <c r="R42" s="17"/>
      <c r="S42" s="21"/>
      <c r="T42" s="18">
        <f t="shared" si="6"/>
        <v>0</v>
      </c>
      <c r="U42" s="19">
        <f t="shared" si="7"/>
        <v>0</v>
      </c>
      <c r="V42" s="43">
        <v>4.5</v>
      </c>
      <c r="W42" s="17"/>
      <c r="X42" s="21"/>
      <c r="Y42" s="18">
        <f t="shared" si="8"/>
        <v>0</v>
      </c>
      <c r="Z42" s="19">
        <f t="shared" si="9"/>
        <v>0</v>
      </c>
      <c r="AA42" s="27"/>
      <c r="AB42" s="17"/>
      <c r="AC42" s="21"/>
      <c r="AD42" s="18">
        <f t="shared" si="10"/>
        <v>0</v>
      </c>
      <c r="AE42" s="19">
        <f t="shared" si="11"/>
        <v>0</v>
      </c>
      <c r="AF42" s="27"/>
      <c r="AG42" s="17"/>
      <c r="AH42" s="21"/>
      <c r="AI42" s="18">
        <f t="shared" si="12"/>
        <v>0</v>
      </c>
      <c r="AJ42" s="19">
        <f t="shared" si="13"/>
        <v>0</v>
      </c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</row>
    <row r="43" spans="1:124" s="12" customFormat="1" ht="44.4" customHeight="1" thickBot="1" x14ac:dyDescent="0.35">
      <c r="A43" s="13" t="s">
        <v>20</v>
      </c>
      <c r="B43" s="43">
        <v>31</v>
      </c>
      <c r="C43" s="17"/>
      <c r="D43" s="21"/>
      <c r="E43" s="18">
        <f t="shared" si="0"/>
        <v>0</v>
      </c>
      <c r="F43" s="19">
        <f t="shared" si="1"/>
        <v>0</v>
      </c>
      <c r="G43" s="27"/>
      <c r="H43" s="17"/>
      <c r="I43" s="21"/>
      <c r="J43" s="18">
        <f t="shared" si="2"/>
        <v>0</v>
      </c>
      <c r="K43" s="19">
        <f t="shared" si="3"/>
        <v>0</v>
      </c>
      <c r="L43" s="43">
        <v>9</v>
      </c>
      <c r="M43" s="17"/>
      <c r="N43" s="21"/>
      <c r="O43" s="18">
        <f t="shared" si="4"/>
        <v>0</v>
      </c>
      <c r="P43" s="19">
        <f t="shared" si="5"/>
        <v>0</v>
      </c>
      <c r="Q43" s="43">
        <v>140</v>
      </c>
      <c r="R43" s="17"/>
      <c r="S43" s="21"/>
      <c r="T43" s="18">
        <f t="shared" si="6"/>
        <v>0</v>
      </c>
      <c r="U43" s="19">
        <f t="shared" si="7"/>
        <v>0</v>
      </c>
      <c r="V43" s="43">
        <v>73</v>
      </c>
      <c r="W43" s="17"/>
      <c r="X43" s="21"/>
      <c r="Y43" s="18">
        <f t="shared" si="8"/>
        <v>0</v>
      </c>
      <c r="Z43" s="19">
        <f t="shared" si="9"/>
        <v>0</v>
      </c>
      <c r="AA43" s="27"/>
      <c r="AB43" s="17"/>
      <c r="AC43" s="21"/>
      <c r="AD43" s="18">
        <f t="shared" si="10"/>
        <v>0</v>
      </c>
      <c r="AE43" s="19">
        <f t="shared" si="11"/>
        <v>0</v>
      </c>
      <c r="AF43" s="27"/>
      <c r="AG43" s="17"/>
      <c r="AH43" s="21"/>
      <c r="AI43" s="18">
        <f t="shared" si="12"/>
        <v>0</v>
      </c>
      <c r="AJ43" s="19">
        <f t="shared" si="13"/>
        <v>0</v>
      </c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</row>
    <row r="44" spans="1:124" s="12" customFormat="1" ht="44.4" customHeight="1" thickBot="1" x14ac:dyDescent="0.35">
      <c r="A44" s="13" t="s">
        <v>21</v>
      </c>
      <c r="B44" s="43">
        <v>189</v>
      </c>
      <c r="C44" s="17"/>
      <c r="D44" s="21"/>
      <c r="E44" s="18">
        <f t="shared" si="0"/>
        <v>0</v>
      </c>
      <c r="F44" s="19">
        <f t="shared" si="1"/>
        <v>0</v>
      </c>
      <c r="G44" s="27"/>
      <c r="H44" s="17"/>
      <c r="I44" s="21"/>
      <c r="J44" s="18">
        <f t="shared" si="2"/>
        <v>0</v>
      </c>
      <c r="K44" s="19">
        <f t="shared" si="3"/>
        <v>0</v>
      </c>
      <c r="L44" s="27"/>
      <c r="M44" s="17"/>
      <c r="N44" s="21"/>
      <c r="O44" s="18">
        <f t="shared" si="4"/>
        <v>0</v>
      </c>
      <c r="P44" s="19">
        <f t="shared" si="5"/>
        <v>0</v>
      </c>
      <c r="Q44" s="27"/>
      <c r="R44" s="17"/>
      <c r="S44" s="21"/>
      <c r="T44" s="18">
        <f t="shared" si="6"/>
        <v>0</v>
      </c>
      <c r="U44" s="19">
        <f t="shared" si="7"/>
        <v>0</v>
      </c>
      <c r="V44" s="27"/>
      <c r="W44" s="17"/>
      <c r="X44" s="21"/>
      <c r="Y44" s="18">
        <f t="shared" si="8"/>
        <v>0</v>
      </c>
      <c r="Z44" s="19">
        <f t="shared" si="9"/>
        <v>0</v>
      </c>
      <c r="AA44" s="27"/>
      <c r="AB44" s="17"/>
      <c r="AC44" s="21"/>
      <c r="AD44" s="18">
        <f t="shared" si="10"/>
        <v>0</v>
      </c>
      <c r="AE44" s="19">
        <f t="shared" si="11"/>
        <v>0</v>
      </c>
      <c r="AF44" s="27"/>
      <c r="AG44" s="17"/>
      <c r="AH44" s="21"/>
      <c r="AI44" s="18">
        <f t="shared" si="12"/>
        <v>0</v>
      </c>
      <c r="AJ44" s="19">
        <f t="shared" si="13"/>
        <v>0</v>
      </c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</row>
    <row r="45" spans="1:124" s="12" customFormat="1" ht="44.4" customHeight="1" thickBot="1" x14ac:dyDescent="0.35">
      <c r="A45" s="13" t="s">
        <v>22</v>
      </c>
      <c r="B45" s="43">
        <v>150</v>
      </c>
      <c r="C45" s="17"/>
      <c r="D45" s="21"/>
      <c r="E45" s="18">
        <f t="shared" si="0"/>
        <v>0</v>
      </c>
      <c r="F45" s="19">
        <f t="shared" si="1"/>
        <v>0</v>
      </c>
      <c r="G45" s="43">
        <v>6</v>
      </c>
      <c r="H45" s="17"/>
      <c r="I45" s="21"/>
      <c r="J45" s="18">
        <f t="shared" si="2"/>
        <v>0</v>
      </c>
      <c r="K45" s="19">
        <f t="shared" si="3"/>
        <v>0</v>
      </c>
      <c r="L45" s="27"/>
      <c r="M45" s="17"/>
      <c r="N45" s="21"/>
      <c r="O45" s="18">
        <f t="shared" si="4"/>
        <v>0</v>
      </c>
      <c r="P45" s="19">
        <f t="shared" si="5"/>
        <v>0</v>
      </c>
      <c r="Q45" s="27"/>
      <c r="R45" s="17"/>
      <c r="S45" s="21"/>
      <c r="T45" s="18">
        <f t="shared" si="6"/>
        <v>0</v>
      </c>
      <c r="U45" s="19">
        <f t="shared" si="7"/>
        <v>0</v>
      </c>
      <c r="V45" s="27"/>
      <c r="W45" s="17"/>
      <c r="X45" s="21"/>
      <c r="Y45" s="18">
        <f t="shared" si="8"/>
        <v>0</v>
      </c>
      <c r="Z45" s="19">
        <f t="shared" si="9"/>
        <v>0</v>
      </c>
      <c r="AA45" s="43">
        <v>6</v>
      </c>
      <c r="AB45" s="17"/>
      <c r="AC45" s="21"/>
      <c r="AD45" s="18">
        <f t="shared" si="10"/>
        <v>0</v>
      </c>
      <c r="AE45" s="19">
        <f t="shared" si="11"/>
        <v>0</v>
      </c>
      <c r="AF45" s="43">
        <v>4</v>
      </c>
      <c r="AG45" s="17"/>
      <c r="AH45" s="21"/>
      <c r="AI45" s="18">
        <f t="shared" si="12"/>
        <v>0</v>
      </c>
      <c r="AJ45" s="19">
        <f t="shared" si="13"/>
        <v>0</v>
      </c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</row>
    <row r="46" spans="1:124" s="12" customFormat="1" ht="44.4" customHeight="1" thickBot="1" x14ac:dyDescent="0.35">
      <c r="A46" s="13" t="s">
        <v>23</v>
      </c>
      <c r="B46" s="43">
        <v>17</v>
      </c>
      <c r="C46" s="20"/>
      <c r="D46" s="22"/>
      <c r="E46" s="18">
        <f t="shared" si="0"/>
        <v>0</v>
      </c>
      <c r="F46" s="19">
        <f t="shared" si="1"/>
        <v>0</v>
      </c>
      <c r="G46" s="27"/>
      <c r="H46" s="20"/>
      <c r="I46" s="22"/>
      <c r="J46" s="18">
        <f t="shared" si="2"/>
        <v>0</v>
      </c>
      <c r="K46" s="19">
        <f t="shared" si="3"/>
        <v>0</v>
      </c>
      <c r="L46" s="27"/>
      <c r="M46" s="17"/>
      <c r="N46" s="21"/>
      <c r="O46" s="18">
        <f t="shared" si="4"/>
        <v>0</v>
      </c>
      <c r="P46" s="19">
        <f t="shared" si="5"/>
        <v>0</v>
      </c>
      <c r="Q46" s="27"/>
      <c r="R46" s="20"/>
      <c r="S46" s="22"/>
      <c r="T46" s="18">
        <f t="shared" si="6"/>
        <v>0</v>
      </c>
      <c r="U46" s="19">
        <f t="shared" si="7"/>
        <v>0</v>
      </c>
      <c r="V46" s="27"/>
      <c r="W46" s="20"/>
      <c r="X46" s="22"/>
      <c r="Y46" s="18">
        <f t="shared" si="8"/>
        <v>0</v>
      </c>
      <c r="Z46" s="19">
        <f t="shared" si="9"/>
        <v>0</v>
      </c>
      <c r="AA46" s="27"/>
      <c r="AB46" s="20"/>
      <c r="AC46" s="22"/>
      <c r="AD46" s="18">
        <f t="shared" si="10"/>
        <v>0</v>
      </c>
      <c r="AE46" s="19">
        <f t="shared" si="11"/>
        <v>0</v>
      </c>
      <c r="AF46" s="27"/>
      <c r="AG46" s="20"/>
      <c r="AH46" s="22"/>
      <c r="AI46" s="18">
        <f t="shared" si="12"/>
        <v>0</v>
      </c>
      <c r="AJ46" s="19">
        <f t="shared" si="13"/>
        <v>0</v>
      </c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</row>
    <row r="47" spans="1:124" s="40" customFormat="1" ht="21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</row>
    <row r="48" spans="1:124" ht="24.75" customHeight="1" x14ac:dyDescent="0.35">
      <c r="A48" s="41" t="s">
        <v>38</v>
      </c>
    </row>
    <row r="49" spans="1:3" ht="17.25" customHeight="1" thickBot="1" x14ac:dyDescent="0.4">
      <c r="A49" s="42"/>
    </row>
    <row r="50" spans="1:3" ht="73.5" customHeight="1" thickBot="1" x14ac:dyDescent="0.35">
      <c r="A50" s="29" t="s">
        <v>32</v>
      </c>
      <c r="B50" s="30" t="s">
        <v>33</v>
      </c>
      <c r="C50" s="30" t="s">
        <v>34</v>
      </c>
    </row>
    <row r="51" spans="1:3" ht="18.75" customHeight="1" x14ac:dyDescent="0.3">
      <c r="A51" s="38" t="s">
        <v>12</v>
      </c>
      <c r="B51" s="36">
        <f>C35+H35+M35+R35+W35+AB35+AG35</f>
        <v>0</v>
      </c>
      <c r="C51" s="37">
        <f>F35+K35+P35+U35+Z35+AE35+AJ35</f>
        <v>0</v>
      </c>
    </row>
    <row r="52" spans="1:3" ht="18" x14ac:dyDescent="0.3">
      <c r="A52" s="35" t="s">
        <v>13</v>
      </c>
      <c r="B52" s="31">
        <f t="shared" ref="B52:B62" si="14">C36+H36+M36+R36+W36+AB36+AG36</f>
        <v>0</v>
      </c>
      <c r="C52" s="32">
        <f t="shared" ref="C52:C62" si="15">F36+K36+P36+U36+Z36+AE36+AJ36</f>
        <v>0</v>
      </c>
    </row>
    <row r="53" spans="1:3" ht="18" x14ac:dyDescent="0.3">
      <c r="A53" s="35" t="s">
        <v>14</v>
      </c>
      <c r="B53" s="31">
        <f t="shared" si="14"/>
        <v>0</v>
      </c>
      <c r="C53" s="32">
        <f t="shared" si="15"/>
        <v>0</v>
      </c>
    </row>
    <row r="54" spans="1:3" ht="18" x14ac:dyDescent="0.3">
      <c r="A54" s="35" t="s">
        <v>15</v>
      </c>
      <c r="B54" s="31">
        <f t="shared" si="14"/>
        <v>0</v>
      </c>
      <c r="C54" s="32">
        <f t="shared" si="15"/>
        <v>0</v>
      </c>
    </row>
    <row r="55" spans="1:3" ht="18" x14ac:dyDescent="0.3">
      <c r="A55" s="35" t="s">
        <v>16</v>
      </c>
      <c r="B55" s="31">
        <f t="shared" si="14"/>
        <v>0</v>
      </c>
      <c r="C55" s="32">
        <f t="shared" si="15"/>
        <v>0</v>
      </c>
    </row>
    <row r="56" spans="1:3" ht="18" x14ac:dyDescent="0.3">
      <c r="A56" s="35" t="s">
        <v>17</v>
      </c>
      <c r="B56" s="31">
        <f t="shared" si="14"/>
        <v>0</v>
      </c>
      <c r="C56" s="32">
        <f t="shared" si="15"/>
        <v>0</v>
      </c>
    </row>
    <row r="57" spans="1:3" ht="18" x14ac:dyDescent="0.3">
      <c r="A57" s="35" t="s">
        <v>18</v>
      </c>
      <c r="B57" s="31">
        <f t="shared" si="14"/>
        <v>0</v>
      </c>
      <c r="C57" s="32">
        <f t="shared" si="15"/>
        <v>0</v>
      </c>
    </row>
    <row r="58" spans="1:3" ht="18" x14ac:dyDescent="0.3">
      <c r="A58" s="35" t="s">
        <v>19</v>
      </c>
      <c r="B58" s="31">
        <f t="shared" si="14"/>
        <v>0</v>
      </c>
      <c r="C58" s="32">
        <f t="shared" si="15"/>
        <v>0</v>
      </c>
    </row>
    <row r="59" spans="1:3" ht="18" x14ac:dyDescent="0.3">
      <c r="A59" s="35" t="s">
        <v>20</v>
      </c>
      <c r="B59" s="31">
        <f t="shared" si="14"/>
        <v>0</v>
      </c>
      <c r="C59" s="32">
        <f t="shared" si="15"/>
        <v>0</v>
      </c>
    </row>
    <row r="60" spans="1:3" ht="18" x14ac:dyDescent="0.3">
      <c r="A60" s="35" t="s">
        <v>21</v>
      </c>
      <c r="B60" s="31">
        <f t="shared" si="14"/>
        <v>0</v>
      </c>
      <c r="C60" s="32">
        <f t="shared" si="15"/>
        <v>0</v>
      </c>
    </row>
    <row r="61" spans="1:3" ht="18" x14ac:dyDescent="0.3">
      <c r="A61" s="35" t="s">
        <v>22</v>
      </c>
      <c r="B61" s="31">
        <f t="shared" si="14"/>
        <v>0</v>
      </c>
      <c r="C61" s="32">
        <f t="shared" si="15"/>
        <v>0</v>
      </c>
    </row>
    <row r="62" spans="1:3" ht="18.600000000000001" thickBot="1" x14ac:dyDescent="0.35">
      <c r="A62" s="39" t="s">
        <v>23</v>
      </c>
      <c r="B62" s="31">
        <f t="shared" si="14"/>
        <v>0</v>
      </c>
      <c r="C62" s="32">
        <f t="shared" si="15"/>
        <v>0</v>
      </c>
    </row>
    <row r="63" spans="1:3" ht="54.75" customHeight="1" thickBot="1" x14ac:dyDescent="0.4">
      <c r="A63" s="33" t="s">
        <v>35</v>
      </c>
      <c r="B63" s="34">
        <f>SUM(B51:B62)</f>
        <v>0</v>
      </c>
      <c r="C63" s="34">
        <f>SUM(C51:C62)</f>
        <v>0</v>
      </c>
    </row>
  </sheetData>
  <mergeCells count="17">
    <mergeCell ref="V32:Z33"/>
    <mergeCell ref="AA32:AE33"/>
    <mergeCell ref="AF32:AJ33"/>
    <mergeCell ref="A31:A34"/>
    <mergeCell ref="A25:S25"/>
    <mergeCell ref="A27:S27"/>
    <mergeCell ref="B32:F33"/>
    <mergeCell ref="B31:AJ31"/>
    <mergeCell ref="L32:P33"/>
    <mergeCell ref="G32:K33"/>
    <mergeCell ref="Q32:U33"/>
    <mergeCell ref="A12:S14"/>
    <mergeCell ref="A17:S17"/>
    <mergeCell ref="A20:S20"/>
    <mergeCell ref="A21:S21"/>
    <mergeCell ref="A24:S24"/>
    <mergeCell ref="A23:S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2" manualBreakCount="2">
    <brk id="24" max="16383" man="1"/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CHAMI VEISS (CPAM HAUTE-GARONNE)</cp:lastModifiedBy>
  <cp:lastPrinted>2021-07-22T11:30:34Z</cp:lastPrinted>
  <dcterms:created xsi:type="dcterms:W3CDTF">2021-07-22T10:40:17Z</dcterms:created>
  <dcterms:modified xsi:type="dcterms:W3CDTF">2025-06-23T12:37:51Z</dcterms:modified>
</cp:coreProperties>
</file>